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тчет 2013" sheetId="4" r:id="rId1"/>
  </sheets>
  <calcPr calcId="125725"/>
</workbook>
</file>

<file path=xl/calcChain.xml><?xml version="1.0" encoding="utf-8"?>
<calcChain xmlns="http://schemas.openxmlformats.org/spreadsheetml/2006/main">
  <c r="G42" i="4"/>
  <c r="G34"/>
  <c r="G12" s="1"/>
  <c r="G11"/>
  <c r="G9" l="1"/>
  <c r="G10"/>
  <c r="G24" s="1"/>
</calcChain>
</file>

<file path=xl/sharedStrings.xml><?xml version="1.0" encoding="utf-8"?>
<sst xmlns="http://schemas.openxmlformats.org/spreadsheetml/2006/main" count="59" uniqueCount="55">
  <si>
    <t>Таблица № 1</t>
  </si>
  <si>
    <t>Платежи населения за ЖУ:</t>
  </si>
  <si>
    <t>Предъявлено по услугам всего:</t>
  </si>
  <si>
    <t>Вывоз и переработка бытовых отходов</t>
  </si>
  <si>
    <t>Услуги бухгалтера</t>
  </si>
  <si>
    <t>Таблица № 2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</si>
  <si>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</si>
  <si>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</si>
  <si>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</si>
  <si>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</si>
  <si>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</si>
  <si>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</si>
  <si>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Итого:</t>
  </si>
  <si>
    <t>Таблица № 3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</si>
  <si>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</si>
  <si>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</si>
  <si>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</si>
  <si>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</si>
  <si>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</si>
  <si>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</si>
  <si>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 xml:space="preserve">Генеральный директор ООО "НЖК"              </t>
  </si>
  <si>
    <t>Сечина М.В.</t>
  </si>
  <si>
    <t xml:space="preserve">                                                           Отчет</t>
  </si>
  <si>
    <t>Показатели</t>
  </si>
  <si>
    <t>Предъявлено услуг Управляющей компанией: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</si>
  <si>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</si>
  <si>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</si>
  <si>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ИВЦ (сбор платежей, информационно-справочное обслуживание, паспортный стол)</t>
  </si>
  <si>
    <t xml:space="preserve">Задолженность жителей  по платежам за ЖУ на 01.01.13 по ИВЦ </t>
  </si>
  <si>
    <t>Возмещение затрат за услуги ИВЦ</t>
  </si>
  <si>
    <t>оплачено  арендаторами</t>
  </si>
  <si>
    <t>начислено по отчетам ОАО "ИВЦ" без найма</t>
  </si>
  <si>
    <t>оплачено  по отчетам ОАО "ИВЦ" без найма</t>
  </si>
  <si>
    <t>Оплачено за ЖУ  Управляющий компании за 2013г</t>
  </si>
  <si>
    <t xml:space="preserve">Задолженность ТСЖ перед УК по выполненным работам  на 01.01.13 </t>
  </si>
  <si>
    <t>Сбор квартплаты на 31.12.2013г. Составил    97,2 %</t>
  </si>
  <si>
    <t>Вознаграждение по агентскому договору с ДГК по ОДН</t>
  </si>
  <si>
    <t>Перечень работ по текущему ремонту за в 2013г.</t>
  </si>
  <si>
    <t>Услуги банка,налог УСН</t>
  </si>
  <si>
    <t>Замена кодового замка 1 подъезд .Смена комплекта термообразователей (ИТП)</t>
  </si>
  <si>
    <t>Ремонт балконных премыканий  (частично) кв 37,39,40,60,79</t>
  </si>
  <si>
    <t>Ремонт м/п швов кв 67,71,75,79</t>
  </si>
  <si>
    <t>Смена 2х тарифного электрич.счетчика</t>
  </si>
  <si>
    <t>Штрафные санкции в связи с нарушением требований пожарной безопасности  РФ</t>
  </si>
  <si>
    <t xml:space="preserve"> Задолженность ТСЖ перед УК по выполненным работам  на 01.01.2014   (458,40+1193,49-1406,51=245,38)</t>
  </si>
  <si>
    <r>
      <t xml:space="preserve">Управляющей компании ООО "Нерюнгринская жилищная компания" перед собственниками помещений о выполненной за  2013 год работе   по содержанию общего имущества                                 ТСЖ </t>
    </r>
    <r>
      <rPr>
        <b/>
        <u/>
        <sz val="16"/>
        <rFont val="Arial"/>
        <family val="2"/>
        <charset val="204"/>
      </rPr>
      <t>ж/д №7/2 по ул. Тимптонская</t>
    </r>
  </si>
  <si>
    <r>
      <t xml:space="preserve">Техническое обслуживание и содержание общего имущества дома </t>
    </r>
    <r>
      <rPr>
        <i/>
        <sz val="16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</si>
  <si>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6"/>
        <rFont val="Arial"/>
        <family val="2"/>
        <charset val="204"/>
      </rPr>
      <t>(см. таб № 2)</t>
    </r>
  </si>
  <si>
    <r>
      <t xml:space="preserve">1.Заявок поступило </t>
    </r>
    <r>
      <rPr>
        <b/>
        <u/>
        <sz val="16"/>
        <rFont val="Arial"/>
        <family val="2"/>
        <charset val="204"/>
      </rPr>
      <t xml:space="preserve">114 </t>
    </r>
    <r>
      <rPr>
        <sz val="16"/>
        <rFont val="Arial"/>
        <family val="2"/>
        <charset val="204"/>
      </rPr>
      <t xml:space="preserve">  , выполнено</t>
    </r>
    <r>
      <rPr>
        <u/>
        <sz val="16"/>
        <rFont val="Arial"/>
        <family val="2"/>
        <charset val="204"/>
      </rPr>
      <t xml:space="preserve"> </t>
    </r>
    <r>
      <rPr>
        <b/>
        <u/>
        <sz val="16"/>
        <rFont val="Arial"/>
        <family val="2"/>
        <charset val="204"/>
      </rPr>
      <t>114</t>
    </r>
    <r>
      <rPr>
        <sz val="16"/>
        <rFont val="Arial"/>
        <family val="2"/>
        <charset val="204"/>
      </rPr>
      <t xml:space="preserve"> </t>
    </r>
    <r>
      <rPr>
        <b/>
        <sz val="16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</si>
  <si>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6"/>
        <rFont val="Arial"/>
        <family val="2"/>
        <charset val="204"/>
      </rPr>
      <t>-341</t>
    </r>
    <r>
      <rPr>
        <b/>
        <u/>
        <sz val="16"/>
        <rFont val="Arial"/>
        <family val="2"/>
        <charset val="204"/>
      </rPr>
      <t xml:space="preserve">,66 м3 </t>
    </r>
  </si>
  <si>
    <r>
      <t xml:space="preserve">    Крупногабаритных бытовых отходов</t>
    </r>
    <r>
      <rPr>
        <b/>
        <u/>
        <sz val="16"/>
        <rFont val="Arial"/>
        <family val="2"/>
        <charset val="204"/>
      </rPr>
      <t>- 37,1 м3</t>
    </r>
  </si>
  <si>
    <t xml:space="preserve"> тыс.руб.</t>
  </si>
  <si>
    <t>Задолженность жителей  по платежам за ЖУ на 01.01.14 по ИВЦ  с наймом</t>
  </si>
  <si>
    <t>тыс.руб.</t>
  </si>
  <si>
    <t>4.Уборка подъездов производится ежедневно. Влажная уборка лестничных маршей и  площадок производится 1 раз в неделю.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</si>
</sst>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i/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b/>
      <sz val="16"/>
      <name val="Arial"/>
      <family val="2"/>
      <charset val="204"/>
    </font>
    <font>
      <b/>
      <u/>
      <sz val="16"/>
      <name val="Arial"/>
      <family val="2"/>
      <charset val="204"/>
    </font>
    <font>
      <sz val="16"/>
      <name val="Arial"/>
      <family val="2"/>
      <charset val="204"/>
    </font>
    <font>
      <i/>
      <sz val="16"/>
      <name val="Arial"/>
      <family val="2"/>
      <charset val="204"/>
    </font>
    <font>
      <u/>
      <sz val="16"/>
      <name val="Arial"/>
      <family val="2"/>
      <charset val="204"/>
    </font>
    <font>
      <b/>
      <i/>
      <u/>
      <sz val="1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Alignment="1">
      <alignment wrapText="1"/>
    </xf>
    <xf numFmtId="2" fontId="2" fillId="0" borderId="0" xfId="0" applyNumberFormat="1" applyFont="1" applyAlignment="1">
      <alignment wrapText="1"/>
    </xf>
    <xf numFmtId="0" fontId="3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3" fillId="3" borderId="8" xfId="0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wrapText="1"/>
    </xf>
    <xf numFmtId="0" fontId="3" fillId="2" borderId="8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wrapText="1"/>
    </xf>
    <xf numFmtId="0" fontId="3" fillId="2" borderId="10" xfId="0" applyFont="1" applyFill="1" applyBorder="1" applyAlignment="1">
      <alignment horizontal="center" wrapText="1"/>
    </xf>
    <xf numFmtId="4" fontId="3" fillId="2" borderId="11" xfId="0" applyNumberFormat="1" applyFont="1" applyFill="1" applyBorder="1" applyAlignment="1">
      <alignment wrapText="1"/>
    </xf>
    <xf numFmtId="4" fontId="2" fillId="0" borderId="0" xfId="0" applyNumberFormat="1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3" fillId="0" borderId="12" xfId="0" applyFont="1" applyBorder="1" applyAlignment="1">
      <alignment wrapText="1"/>
    </xf>
    <xf numFmtId="2" fontId="5" fillId="0" borderId="13" xfId="0" applyNumberFormat="1" applyFont="1" applyBorder="1" applyAlignment="1">
      <alignment wrapText="1"/>
    </xf>
    <xf numFmtId="0" fontId="3" fillId="0" borderId="10" xfId="0" applyFont="1" applyBorder="1" applyAlignment="1">
      <alignment horizontal="center" wrapText="1"/>
    </xf>
    <xf numFmtId="2" fontId="5" fillId="0" borderId="14" xfId="0" applyNumberFormat="1" applyFont="1" applyBorder="1" applyAlignment="1">
      <alignment wrapText="1"/>
    </xf>
    <xf numFmtId="0" fontId="5" fillId="0" borderId="18" xfId="0" applyFont="1" applyBorder="1" applyAlignment="1">
      <alignment horizontal="left" wrapText="1"/>
    </xf>
    <xf numFmtId="0" fontId="5" fillId="0" borderId="19" xfId="0" applyFont="1" applyBorder="1" applyAlignment="1">
      <alignment horizontal="left" wrapText="1"/>
    </xf>
    <xf numFmtId="0" fontId="5" fillId="0" borderId="20" xfId="0" applyFont="1" applyBorder="1" applyAlignment="1">
      <alignment horizontal="left" wrapText="1"/>
    </xf>
    <xf numFmtId="0" fontId="3" fillId="0" borderId="15" xfId="0" applyFont="1" applyBorder="1" applyAlignment="1">
      <alignment horizontal="center" wrapText="1"/>
    </xf>
    <xf numFmtId="2" fontId="3" fillId="0" borderId="16" xfId="0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2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2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horizontal="left" wrapText="1"/>
    </xf>
    <xf numFmtId="0" fontId="8" fillId="0" borderId="0" xfId="0" applyNumberFormat="1" applyFont="1" applyAlignment="1">
      <alignment wrapText="1"/>
    </xf>
    <xf numFmtId="0" fontId="8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right" wrapText="1"/>
    </xf>
    <xf numFmtId="0" fontId="3" fillId="0" borderId="0" xfId="0" applyNumberFormat="1" applyFont="1" applyBorder="1" applyAlignment="1">
      <alignment wrapText="1"/>
    </xf>
    <xf numFmtId="0" fontId="5" fillId="0" borderId="2" xfId="0" applyNumberFormat="1" applyFont="1" applyBorder="1" applyAlignment="1">
      <alignment horizontal="left" wrapText="1"/>
    </xf>
    <xf numFmtId="0" fontId="5" fillId="0" borderId="3" xfId="0" applyNumberFormat="1" applyFont="1" applyBorder="1" applyAlignment="1">
      <alignment horizontal="left" wrapText="1"/>
    </xf>
    <xf numFmtId="0" fontId="5" fillId="0" borderId="4" xfId="0" applyNumberFormat="1" applyFont="1" applyBorder="1" applyAlignment="1">
      <alignment horizontal="left" wrapText="1"/>
    </xf>
    <xf numFmtId="0" fontId="3" fillId="0" borderId="2" xfId="0" applyNumberFormat="1" applyFont="1" applyBorder="1" applyAlignment="1">
      <alignment horizontal="center" wrapText="1"/>
    </xf>
    <xf numFmtId="0" fontId="3" fillId="0" borderId="3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3" fillId="0" borderId="11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1" fillId="0" borderId="17" xfId="0" applyNumberFormat="1" applyFont="1" applyBorder="1" applyAlignment="1">
      <alignment horizontal="right" wrapText="1"/>
    </xf>
    <xf numFmtId="0" fontId="1" fillId="2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10" fontId="1" fillId="0" borderId="5" xfId="0" applyNumberFormat="1" applyFont="1" applyBorder="1" applyAlignment="1">
      <alignment horizontal="right" wrapText="1"/>
    </xf>
    <xf numFmtId="0" fontId="3" fillId="0" borderId="7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3" fillId="0" borderId="9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5" xfId="0" applyFont="1" applyBorder="1" applyAlignment="1">
      <alignment horizontal="right" wrapText="1"/>
    </xf>
    <xf numFmtId="0" fontId="3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6"/>
  <sheetViews>
    <sheetView tabSelected="1" topLeftCell="B1" workbookViewId="0">
      <selection activeCell="B56" sqref="B1:H56"/>
    </sheetView>
  </sheetViews>
  <sheetFormatPr defaultRowHeight="21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8.4257812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8.425781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8.425781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8.425781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8.425781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8.425781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8.425781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8.425781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8.425781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8.425781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8.425781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8.425781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8.425781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8.425781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8.425781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8.425781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8.425781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8.425781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8.425781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8.425781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8.425781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8.425781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8.425781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8.425781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8.425781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8.425781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8.425781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8.425781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8.425781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8.425781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8.425781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8.425781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8.425781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8.425781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8.425781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8.425781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8.425781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8.425781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8.425781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8.425781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8.425781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8.425781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8.425781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8.425781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8.425781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8.425781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8.425781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8.425781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8.425781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8.425781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8.425781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8.425781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8.425781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8.425781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8.425781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8.425781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8.425781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8.425781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8.425781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8.425781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8.425781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8.425781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8.425781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8.42578125" style="1" customWidth="1"/>
    <col min="16135" max="16135" width="14.7109375" style="1" customWidth="1"/>
    <col min="16136" max="16384" width="9.140625" style="1"/>
  </cols>
  <sheetData>
    <row r="1" spans="2:9">
      <c r="B1" s="70" t="s">
        <v>22</v>
      </c>
      <c r="C1" s="70"/>
      <c r="D1" s="70"/>
      <c r="E1" s="70"/>
      <c r="F1" s="70"/>
      <c r="G1" s="70"/>
      <c r="I1" s="2"/>
    </row>
    <row r="2" spans="2:9" ht="83.25" customHeight="1">
      <c r="B2" s="71" t="s">
        <v>45</v>
      </c>
      <c r="C2" s="71"/>
      <c r="D2" s="71"/>
      <c r="E2" s="71"/>
      <c r="F2" s="71"/>
      <c r="G2" s="71"/>
      <c r="I2" s="2"/>
    </row>
    <row r="3" spans="2:9" ht="21.75" thickBot="1">
      <c r="B3" s="72" t="s">
        <v>0</v>
      </c>
      <c r="C3" s="72"/>
      <c r="D3" s="72"/>
      <c r="E3" s="72"/>
      <c r="F3" s="72"/>
      <c r="G3" s="72"/>
      <c r="I3" s="2"/>
    </row>
    <row r="4" spans="2:9">
      <c r="B4" s="3" t="s">
        <v>6</v>
      </c>
      <c r="C4" s="73" t="s">
        <v>23</v>
      </c>
      <c r="D4" s="73"/>
      <c r="E4" s="73"/>
      <c r="F4" s="73"/>
      <c r="G4" s="4" t="s">
        <v>51</v>
      </c>
      <c r="I4" s="2"/>
    </row>
    <row r="5" spans="2:9">
      <c r="B5" s="5">
        <v>1</v>
      </c>
      <c r="C5" s="61" t="s">
        <v>1</v>
      </c>
      <c r="D5" s="61"/>
      <c r="E5" s="61"/>
      <c r="F5" s="61"/>
      <c r="G5" s="6"/>
      <c r="I5" s="2"/>
    </row>
    <row r="6" spans="2:9">
      <c r="B6" s="5"/>
      <c r="C6" s="64" t="s">
        <v>31</v>
      </c>
      <c r="D6" s="64"/>
      <c r="E6" s="64"/>
      <c r="F6" s="64"/>
      <c r="G6" s="7">
        <v>1444.74</v>
      </c>
      <c r="I6" s="2"/>
    </row>
    <row r="7" spans="2:9">
      <c r="B7" s="5"/>
      <c r="C7" s="64" t="s">
        <v>32</v>
      </c>
      <c r="D7" s="64"/>
      <c r="E7" s="64"/>
      <c r="F7" s="64"/>
      <c r="G7" s="7">
        <v>1404.14</v>
      </c>
      <c r="I7" s="2"/>
    </row>
    <row r="8" spans="2:9">
      <c r="B8" s="5"/>
      <c r="C8" s="64" t="s">
        <v>30</v>
      </c>
      <c r="D8" s="64"/>
      <c r="E8" s="64"/>
      <c r="F8" s="64"/>
      <c r="G8" s="7">
        <v>46.88</v>
      </c>
      <c r="I8" s="2"/>
    </row>
    <row r="9" spans="2:9">
      <c r="B9" s="5">
        <v>2</v>
      </c>
      <c r="C9" s="61" t="s">
        <v>2</v>
      </c>
      <c r="D9" s="64"/>
      <c r="E9" s="64"/>
      <c r="F9" s="64"/>
      <c r="G9" s="8">
        <f>G11+G12+G13+G14+G15+G16+G19+G20+G17+G18</f>
        <v>1252.55</v>
      </c>
      <c r="I9" s="2"/>
    </row>
    <row r="10" spans="2:9">
      <c r="B10" s="5">
        <v>3</v>
      </c>
      <c r="C10" s="67" t="s">
        <v>24</v>
      </c>
      <c r="D10" s="67"/>
      <c r="E10" s="67"/>
      <c r="F10" s="67"/>
      <c r="G10" s="8">
        <f>G11+G12+G13+G14+G15+G19+G17+G18</f>
        <v>1193.49</v>
      </c>
      <c r="I10" s="2"/>
    </row>
    <row r="11" spans="2:9" ht="39" customHeight="1">
      <c r="B11" s="5"/>
      <c r="C11" s="68" t="s">
        <v>46</v>
      </c>
      <c r="D11" s="68"/>
      <c r="E11" s="68"/>
      <c r="F11" s="68"/>
      <c r="G11" s="7">
        <f>G42</f>
        <v>839.46</v>
      </c>
      <c r="I11" s="2"/>
    </row>
    <row r="12" spans="2:9">
      <c r="B12" s="5"/>
      <c r="C12" s="61" t="s">
        <v>47</v>
      </c>
      <c r="D12" s="69"/>
      <c r="E12" s="69"/>
      <c r="F12" s="69"/>
      <c r="G12" s="8">
        <f>G34</f>
        <v>14.39</v>
      </c>
      <c r="I12" s="2"/>
    </row>
    <row r="13" spans="2:9">
      <c r="B13" s="5"/>
      <c r="C13" s="64" t="s">
        <v>3</v>
      </c>
      <c r="D13" s="64"/>
      <c r="E13" s="64"/>
      <c r="F13" s="64"/>
      <c r="G13" s="7">
        <v>108</v>
      </c>
      <c r="I13" s="2"/>
    </row>
    <row r="14" spans="2:9" ht="60" customHeight="1">
      <c r="B14" s="5"/>
      <c r="C14" s="64" t="s">
        <v>25</v>
      </c>
      <c r="D14" s="64"/>
      <c r="E14" s="64"/>
      <c r="F14" s="64"/>
      <c r="G14" s="7">
        <v>105.11</v>
      </c>
      <c r="I14" s="2"/>
    </row>
    <row r="15" spans="2:9">
      <c r="B15" s="5"/>
      <c r="C15" s="64" t="s">
        <v>26</v>
      </c>
      <c r="D15" s="64"/>
      <c r="E15" s="64"/>
      <c r="F15" s="64"/>
      <c r="G15" s="7">
        <v>93.13</v>
      </c>
      <c r="I15" s="2"/>
    </row>
    <row r="16" spans="2:9" ht="40.5" customHeight="1">
      <c r="B16" s="5"/>
      <c r="C16" s="66" t="s">
        <v>27</v>
      </c>
      <c r="D16" s="66"/>
      <c r="E16" s="66"/>
      <c r="F16" s="66"/>
      <c r="G16" s="7">
        <v>53.55</v>
      </c>
      <c r="I16" s="2"/>
    </row>
    <row r="17" spans="2:9">
      <c r="B17" s="5"/>
      <c r="C17" s="54" t="s">
        <v>36</v>
      </c>
      <c r="D17" s="55"/>
      <c r="E17" s="55"/>
      <c r="F17" s="56"/>
      <c r="G17" s="7">
        <v>0.5</v>
      </c>
      <c r="I17" s="2"/>
    </row>
    <row r="18" spans="2:9" ht="39.75" customHeight="1">
      <c r="B18" s="5"/>
      <c r="C18" s="54" t="s">
        <v>43</v>
      </c>
      <c r="D18" s="55"/>
      <c r="E18" s="55"/>
      <c r="F18" s="56"/>
      <c r="G18" s="7">
        <v>5.56</v>
      </c>
      <c r="I18" s="2"/>
    </row>
    <row r="19" spans="2:9">
      <c r="B19" s="5"/>
      <c r="C19" s="64" t="s">
        <v>4</v>
      </c>
      <c r="D19" s="64"/>
      <c r="E19" s="64"/>
      <c r="F19" s="64"/>
      <c r="G19" s="7">
        <v>27.34</v>
      </c>
      <c r="I19" s="2"/>
    </row>
    <row r="20" spans="2:9">
      <c r="B20" s="5"/>
      <c r="C20" s="54" t="s">
        <v>38</v>
      </c>
      <c r="D20" s="55"/>
      <c r="E20" s="55"/>
      <c r="F20" s="56"/>
      <c r="G20" s="7">
        <v>5.51</v>
      </c>
      <c r="I20" s="2"/>
    </row>
    <row r="21" spans="2:9">
      <c r="B21" s="5">
        <v>4</v>
      </c>
      <c r="C21" s="61" t="s">
        <v>33</v>
      </c>
      <c r="D21" s="61"/>
      <c r="E21" s="61"/>
      <c r="F21" s="61"/>
      <c r="G21" s="8">
        <v>1406.51</v>
      </c>
      <c r="I21" s="2"/>
    </row>
    <row r="22" spans="2:9" ht="39" customHeight="1">
      <c r="B22" s="9">
        <v>5</v>
      </c>
      <c r="C22" s="65" t="s">
        <v>34</v>
      </c>
      <c r="D22" s="65"/>
      <c r="E22" s="65"/>
      <c r="F22" s="65"/>
      <c r="G22" s="10">
        <v>458.4</v>
      </c>
      <c r="I22" s="2"/>
    </row>
    <row r="23" spans="2:9" ht="42" customHeight="1">
      <c r="B23" s="9">
        <v>6</v>
      </c>
      <c r="C23" s="60" t="s">
        <v>28</v>
      </c>
      <c r="D23" s="60"/>
      <c r="E23" s="60"/>
      <c r="F23" s="60"/>
      <c r="G23" s="10">
        <v>186.22</v>
      </c>
      <c r="I23" s="2"/>
    </row>
    <row r="24" spans="2:9" ht="60.75" customHeight="1">
      <c r="B24" s="11">
        <v>7</v>
      </c>
      <c r="C24" s="60" t="s">
        <v>44</v>
      </c>
      <c r="D24" s="60"/>
      <c r="E24" s="60"/>
      <c r="F24" s="60"/>
      <c r="G24" s="12">
        <f>G22+G10-G21</f>
        <v>245.37999999999988</v>
      </c>
      <c r="I24" s="2"/>
    </row>
    <row r="25" spans="2:9" ht="42.75" customHeight="1" thickBot="1">
      <c r="B25" s="13">
        <v>8</v>
      </c>
      <c r="C25" s="60" t="s">
        <v>52</v>
      </c>
      <c r="D25" s="60"/>
      <c r="E25" s="60"/>
      <c r="F25" s="60"/>
      <c r="G25" s="14">
        <v>224.25</v>
      </c>
      <c r="H25" s="15"/>
      <c r="I25" s="2"/>
    </row>
    <row r="26" spans="2:9">
      <c r="B26" s="5"/>
      <c r="C26" s="61"/>
      <c r="D26" s="61"/>
      <c r="E26" s="61"/>
      <c r="F26" s="61"/>
      <c r="G26" s="8"/>
    </row>
    <row r="27" spans="2:9" ht="21.75" thickBot="1">
      <c r="B27" s="16"/>
      <c r="C27" s="17"/>
      <c r="D27" s="17"/>
      <c r="E27" s="17"/>
      <c r="F27" s="62" t="s">
        <v>5</v>
      </c>
      <c r="G27" s="62"/>
    </row>
    <row r="28" spans="2:9" ht="28.5" customHeight="1">
      <c r="B28" s="3" t="s">
        <v>6</v>
      </c>
      <c r="C28" s="63" t="s">
        <v>37</v>
      </c>
      <c r="D28" s="63"/>
      <c r="E28" s="63"/>
      <c r="F28" s="63"/>
      <c r="G28" s="18" t="s">
        <v>51</v>
      </c>
    </row>
    <row r="29" spans="2:9" ht="38.25" customHeight="1">
      <c r="B29" s="5">
        <v>1</v>
      </c>
      <c r="C29" s="64" t="s">
        <v>39</v>
      </c>
      <c r="D29" s="64"/>
      <c r="E29" s="64"/>
      <c r="F29" s="64"/>
      <c r="G29" s="19">
        <v>4.0199999999999996</v>
      </c>
    </row>
    <row r="30" spans="2:9" ht="39.75" customHeight="1">
      <c r="B30" s="20">
        <v>2</v>
      </c>
      <c r="C30" s="54" t="s">
        <v>40</v>
      </c>
      <c r="D30" s="55"/>
      <c r="E30" s="55"/>
      <c r="F30" s="56"/>
      <c r="G30" s="21">
        <v>2.2400000000000002</v>
      </c>
    </row>
    <row r="31" spans="2:9">
      <c r="B31" s="20">
        <v>4</v>
      </c>
      <c r="C31" s="54" t="s">
        <v>41</v>
      </c>
      <c r="D31" s="55"/>
      <c r="E31" s="55"/>
      <c r="F31" s="56"/>
      <c r="G31" s="21">
        <v>4.6900000000000004</v>
      </c>
    </row>
    <row r="32" spans="2:9">
      <c r="B32" s="20">
        <v>5</v>
      </c>
      <c r="C32" s="54" t="s">
        <v>42</v>
      </c>
      <c r="D32" s="55"/>
      <c r="E32" s="55"/>
      <c r="F32" s="56"/>
      <c r="G32" s="21">
        <v>3.44</v>
      </c>
    </row>
    <row r="33" spans="2:9" hidden="1">
      <c r="B33" s="20">
        <v>11</v>
      </c>
      <c r="C33" s="22"/>
      <c r="D33" s="23"/>
      <c r="E33" s="23"/>
      <c r="F33" s="24"/>
      <c r="G33" s="21"/>
    </row>
    <row r="34" spans="2:9" ht="21.75" thickBot="1">
      <c r="B34" s="25"/>
      <c r="C34" s="57" t="s">
        <v>12</v>
      </c>
      <c r="D34" s="58"/>
      <c r="E34" s="58"/>
      <c r="F34" s="58"/>
      <c r="G34" s="26">
        <f>+G32+G31+G30+G29+G33</f>
        <v>14.39</v>
      </c>
    </row>
    <row r="35" spans="2:9">
      <c r="B35" s="59" t="s">
        <v>13</v>
      </c>
      <c r="C35" s="59"/>
      <c r="D35" s="59"/>
      <c r="E35" s="59"/>
      <c r="F35" s="59"/>
      <c r="G35" s="59"/>
      <c r="I35" s="2"/>
    </row>
    <row r="36" spans="2:9">
      <c r="B36" s="27" t="s">
        <v>6</v>
      </c>
      <c r="C36" s="50" t="s">
        <v>7</v>
      </c>
      <c r="D36" s="51"/>
      <c r="E36" s="51"/>
      <c r="F36" s="52"/>
      <c r="G36" s="28" t="s">
        <v>53</v>
      </c>
      <c r="I36" s="2"/>
    </row>
    <row r="37" spans="2:9">
      <c r="B37" s="29">
        <v>1</v>
      </c>
      <c r="C37" s="47" t="s">
        <v>8</v>
      </c>
      <c r="D37" s="48"/>
      <c r="E37" s="48"/>
      <c r="F37" s="49"/>
      <c r="G37" s="7">
        <v>191.99</v>
      </c>
      <c r="I37" s="2"/>
    </row>
    <row r="38" spans="2:9" ht="39.75" customHeight="1">
      <c r="B38" s="29">
        <v>2</v>
      </c>
      <c r="C38" s="47" t="s">
        <v>9</v>
      </c>
      <c r="D38" s="48"/>
      <c r="E38" s="48"/>
      <c r="F38" s="49"/>
      <c r="G38" s="7">
        <v>385.98</v>
      </c>
      <c r="I38" s="2"/>
    </row>
    <row r="39" spans="2:9">
      <c r="B39" s="29">
        <v>3</v>
      </c>
      <c r="C39" s="47" t="s">
        <v>10</v>
      </c>
      <c r="D39" s="48"/>
      <c r="E39" s="48"/>
      <c r="F39" s="49"/>
      <c r="G39" s="7">
        <v>186.29</v>
      </c>
      <c r="I39" s="2"/>
    </row>
    <row r="40" spans="2:9">
      <c r="B40" s="29">
        <v>4</v>
      </c>
      <c r="C40" s="47" t="s">
        <v>11</v>
      </c>
      <c r="D40" s="48"/>
      <c r="E40" s="48"/>
      <c r="F40" s="49"/>
      <c r="G40" s="7">
        <v>128.75</v>
      </c>
      <c r="I40" s="2"/>
    </row>
    <row r="41" spans="2:9">
      <c r="B41" s="29">
        <v>5</v>
      </c>
      <c r="C41" s="47" t="s">
        <v>29</v>
      </c>
      <c r="D41" s="48"/>
      <c r="E41" s="48"/>
      <c r="F41" s="49"/>
      <c r="G41" s="7">
        <v>-53.55</v>
      </c>
      <c r="I41" s="2"/>
    </row>
    <row r="42" spans="2:9">
      <c r="B42" s="50" t="s">
        <v>12</v>
      </c>
      <c r="C42" s="51"/>
      <c r="D42" s="51"/>
      <c r="E42" s="51"/>
      <c r="F42" s="52"/>
      <c r="G42" s="8">
        <f>G41+G39+G38+G37+G40</f>
        <v>839.46</v>
      </c>
      <c r="I42" s="2"/>
    </row>
    <row r="43" spans="2:9" ht="62.25" customHeight="1">
      <c r="B43" s="53" t="s">
        <v>14</v>
      </c>
      <c r="C43" s="53"/>
      <c r="D43" s="53"/>
      <c r="E43" s="53"/>
      <c r="F43" s="53"/>
      <c r="G43" s="53"/>
      <c r="H43" s="53"/>
      <c r="I43" s="30"/>
    </row>
    <row r="44" spans="2:9">
      <c r="B44" s="46" t="s">
        <v>15</v>
      </c>
      <c r="C44" s="46"/>
      <c r="D44" s="31"/>
      <c r="E44" s="31"/>
      <c r="F44" s="31"/>
      <c r="G44" s="32"/>
      <c r="H44" s="33"/>
      <c r="I44" s="34"/>
    </row>
    <row r="45" spans="2:9">
      <c r="B45" s="41" t="s">
        <v>48</v>
      </c>
      <c r="C45" s="41"/>
      <c r="D45" s="41"/>
      <c r="E45" s="41"/>
      <c r="F45" s="41"/>
      <c r="G45" s="41"/>
      <c r="H45" s="35"/>
      <c r="I45" s="36"/>
    </row>
    <row r="46" spans="2:9">
      <c r="B46" s="41" t="s">
        <v>49</v>
      </c>
      <c r="C46" s="41"/>
      <c r="D46" s="41"/>
      <c r="E46" s="41"/>
      <c r="F46" s="41"/>
      <c r="G46" s="41"/>
      <c r="H46" s="35"/>
      <c r="I46" s="36"/>
    </row>
    <row r="47" spans="2:9">
      <c r="B47" s="41" t="s">
        <v>50</v>
      </c>
      <c r="C47" s="41"/>
      <c r="D47" s="41"/>
      <c r="E47" s="41"/>
      <c r="F47" s="41"/>
      <c r="G47" s="41"/>
      <c r="H47" s="35"/>
      <c r="I47" s="36"/>
    </row>
    <row r="48" spans="2:9">
      <c r="B48" s="41" t="s">
        <v>16</v>
      </c>
      <c r="C48" s="41"/>
      <c r="D48" s="41"/>
      <c r="E48" s="41"/>
      <c r="F48" s="41"/>
      <c r="G48" s="41"/>
      <c r="H48" s="35"/>
      <c r="I48" s="36"/>
    </row>
    <row r="49" spans="2:9" ht="38.25" customHeight="1">
      <c r="B49" s="41" t="s">
        <v>54</v>
      </c>
      <c r="C49" s="41"/>
      <c r="D49" s="41"/>
      <c r="E49" s="41"/>
      <c r="F49" s="41"/>
      <c r="G49" s="41"/>
      <c r="H49" s="41"/>
      <c r="I49" s="37"/>
    </row>
    <row r="50" spans="2:9" ht="58.5" customHeight="1">
      <c r="B50" s="41" t="s">
        <v>17</v>
      </c>
      <c r="C50" s="41"/>
      <c r="D50" s="41"/>
      <c r="E50" s="41"/>
      <c r="F50" s="41"/>
      <c r="G50" s="41"/>
      <c r="H50" s="41"/>
      <c r="I50" s="37"/>
    </row>
    <row r="51" spans="2:9" ht="21" customHeight="1">
      <c r="B51" s="41" t="s">
        <v>18</v>
      </c>
      <c r="C51" s="41"/>
      <c r="D51" s="41"/>
      <c r="E51" s="41"/>
      <c r="F51" s="41"/>
      <c r="G51" s="41"/>
      <c r="H51" s="41"/>
      <c r="I51" s="31"/>
    </row>
    <row r="52" spans="2:9" ht="60.75" customHeight="1">
      <c r="B52" s="41" t="s">
        <v>19</v>
      </c>
      <c r="C52" s="41"/>
      <c r="D52" s="41"/>
      <c r="E52" s="41"/>
      <c r="F52" s="41"/>
      <c r="G52" s="41"/>
      <c r="H52" s="41"/>
      <c r="I52" s="37"/>
    </row>
    <row r="53" spans="2:9">
      <c r="B53" s="42"/>
      <c r="C53" s="42"/>
      <c r="D53" s="42"/>
      <c r="E53" s="42"/>
      <c r="F53" s="42"/>
      <c r="I53" s="2"/>
    </row>
    <row r="54" spans="2:9">
      <c r="B54" s="43" t="s">
        <v>35</v>
      </c>
      <c r="C54" s="43"/>
      <c r="D54" s="43"/>
      <c r="E54" s="43"/>
      <c r="F54" s="43"/>
      <c r="G54" s="43"/>
      <c r="H54" s="38"/>
      <c r="I54" s="2"/>
    </row>
    <row r="55" spans="2:9">
      <c r="B55" s="39"/>
      <c r="C55" s="39"/>
      <c r="D55" s="39"/>
      <c r="E55" s="39"/>
      <c r="F55" s="39"/>
      <c r="G55" s="39"/>
      <c r="H55" s="38"/>
      <c r="I55" s="2"/>
    </row>
    <row r="56" spans="2:9">
      <c r="B56" s="44" t="s">
        <v>20</v>
      </c>
      <c r="C56" s="44"/>
      <c r="D56" s="44"/>
      <c r="E56" s="40"/>
      <c r="F56" s="45" t="s">
        <v>21</v>
      </c>
      <c r="G56" s="45"/>
      <c r="I56" s="2"/>
    </row>
  </sheetData>
  <mergeCells count="55">
    <mergeCell ref="C12:F12"/>
    <mergeCell ref="B1:G1"/>
    <mergeCell ref="B2:G2"/>
    <mergeCell ref="B3:G3"/>
    <mergeCell ref="C4:F4"/>
    <mergeCell ref="C5:F5"/>
    <mergeCell ref="C6:F6"/>
    <mergeCell ref="C7:F7"/>
    <mergeCell ref="C8:F8"/>
    <mergeCell ref="C9:F9"/>
    <mergeCell ref="C10:F10"/>
    <mergeCell ref="C11:F11"/>
    <mergeCell ref="C24:F24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C23:F23"/>
    <mergeCell ref="C37:F37"/>
    <mergeCell ref="C25:F25"/>
    <mergeCell ref="C26:F26"/>
    <mergeCell ref="F27:G27"/>
    <mergeCell ref="C28:F28"/>
    <mergeCell ref="C29:F29"/>
    <mergeCell ref="C30:F30"/>
    <mergeCell ref="C31:F31"/>
    <mergeCell ref="C32:F32"/>
    <mergeCell ref="C34:F34"/>
    <mergeCell ref="B35:G35"/>
    <mergeCell ref="C36:F36"/>
    <mergeCell ref="B49:H49"/>
    <mergeCell ref="C38:F38"/>
    <mergeCell ref="C39:F39"/>
    <mergeCell ref="C40:F40"/>
    <mergeCell ref="C41:F41"/>
    <mergeCell ref="B42:F42"/>
    <mergeCell ref="B43:H43"/>
    <mergeCell ref="B44:C44"/>
    <mergeCell ref="B45:G45"/>
    <mergeCell ref="B46:G46"/>
    <mergeCell ref="B47:G47"/>
    <mergeCell ref="B48:G48"/>
    <mergeCell ref="B50:H50"/>
    <mergeCell ref="B52:H52"/>
    <mergeCell ref="B53:F53"/>
    <mergeCell ref="B54:G54"/>
    <mergeCell ref="B56:D56"/>
    <mergeCell ref="F56:G56"/>
    <mergeCell ref="B51:H51"/>
  </mergeCells>
  <pageMargins left="0.24" right="0.31496062992125984" top="0.85" bottom="0.95" header="0" footer="0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2013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2014-03-11T03:48:56Z</dcterms:modified>
</cp:coreProperties>
</file>